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60" windowWidth="25440" windowHeight="11070" tabRatio="658"/>
  </bookViews>
  <sheets>
    <sheet name="Submission Template" sheetId="26" r:id="rId1"/>
  </sheets>
  <externalReferences>
    <externalReference r:id="rId2"/>
  </externalReferences>
  <definedNames>
    <definedName name="Fig.09">'[1]Load-Mvmnt Fig. 05'!$A$1:$P$28</definedName>
    <definedName name="Fig.10">'[1]Telltales Fig.06 &amp; 07'!$A$1:$AE$32</definedName>
    <definedName name="Fig.11">'[1]Telltales Fig.06 &amp; 07'!$A$33:$AF$64</definedName>
    <definedName name="Fig.12">'[1]Strain-Gage Pairs Fig.08'!$A$1:$AD$30</definedName>
    <definedName name="Fig.13">'[1]Tg Modulus Fig. 09'!$AX$22:$BW$41</definedName>
    <definedName name="Fig.14">'[1]Distributions Figs.10 - 12'!$P$8:$Y$33</definedName>
    <definedName name="Fig.15">'[1]Distributions Figs.10 - 12'!$P$34:$Y$61</definedName>
    <definedName name="Fig.16">'[1]Distributions Figs.10 - 12'!$Q$61:$Z$91</definedName>
    <definedName name="Fig.17">#REF!</definedName>
    <definedName name="Fig.18">'[1]Final UNP Diagrams Fig.14-16'!$AH$12:$AS$48</definedName>
    <definedName name="Fig.19">'[1]Final UNP Diagrams Fig.14-16'!$Q$11:$AH$48</definedName>
    <definedName name="Fig.20">'[1]Final UNP Diagrams Fig.14-16'!$AT$12:$BH$47</definedName>
    <definedName name="Fig.21">'[1]CPTu  Fig. 17'!$I$1:$W$33</definedName>
    <definedName name="none">#REF!</definedName>
    <definedName name="Profile">#REF!</definedName>
    <definedName name="remove">#REF!</definedName>
    <definedName name="tagbort">#REF!</definedName>
  </definedNames>
  <calcPr calcId="125725"/>
</workbook>
</file>

<file path=xl/calcChain.xml><?xml version="1.0" encoding="utf-8"?>
<calcChain xmlns="http://schemas.openxmlformats.org/spreadsheetml/2006/main">
  <c r="S14" i="26"/>
  <c r="S15" s="1"/>
  <c r="S16" s="1"/>
  <c r="S17" s="1"/>
  <c r="S18" s="1"/>
  <c r="S19" s="1"/>
  <c r="S20" s="1"/>
  <c r="S21" s="1"/>
  <c r="S22" s="1"/>
  <c r="S23" s="1"/>
  <c r="S13"/>
  <c r="S12"/>
  <c r="S11"/>
  <c r="S10"/>
  <c r="R1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10"/>
  <c r="Q9"/>
  <c r="P9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</calcChain>
</file>

<file path=xl/sharedStrings.xml><?xml version="1.0" encoding="utf-8"?>
<sst xmlns="http://schemas.openxmlformats.org/spreadsheetml/2006/main" count="30" uniqueCount="25">
  <si>
    <t>(ft)</t>
  </si>
  <si>
    <t>(#)</t>
  </si>
  <si>
    <t>Increment</t>
  </si>
  <si>
    <t>etc.</t>
  </si>
  <si>
    <t>(kips)</t>
  </si>
  <si>
    <t>Applied Load</t>
  </si>
  <si>
    <t>(Choose Units)</t>
  </si>
  <si>
    <t>(kN)</t>
  </si>
  <si>
    <t>Measured Movement</t>
  </si>
  <si>
    <t>(mm)</t>
  </si>
  <si>
    <t>(inches)</t>
  </si>
  <si>
    <t>FORCE</t>
  </si>
  <si>
    <t>FORCE  DISTRIBUTION AT "CAPACITY"</t>
  </si>
  <si>
    <t xml:space="preserve">At movement  (  )  = </t>
  </si>
  <si>
    <t xml:space="preserve">The Chosen "Capacity"  (  ) = </t>
  </si>
  <si>
    <t>(m)</t>
  </si>
  <si>
    <t>Complete axis labels with units !</t>
  </si>
  <si>
    <t>Indicate your chosen definition of "capacity"</t>
  </si>
  <si>
    <t>DEPTH (suggested)</t>
  </si>
  <si>
    <r>
      <t>Send the file as an attachment to</t>
    </r>
    <r>
      <rPr>
        <b/>
        <sz val="12"/>
        <color theme="1"/>
        <rFont val="Arial"/>
        <family val="2"/>
      </rPr>
      <t xml:space="preserve"> bengt@fellenius.net </t>
    </r>
    <r>
      <rPr>
        <sz val="10"/>
        <color theme="1"/>
        <rFont val="Arial"/>
        <family val="2"/>
      </rPr>
      <t>with a brief cover mail</t>
    </r>
  </si>
  <si>
    <t>Feel free to also submit the force-movement for the pile-toe</t>
  </si>
  <si>
    <t>Your name:</t>
  </si>
  <si>
    <t>e-address:</t>
  </si>
  <si>
    <t>Country:</t>
  </si>
  <si>
    <t>Affiliation:</t>
  </si>
</sst>
</file>

<file path=xl/styles.xml><?xml version="1.0" encoding="utf-8"?>
<styleSheet xmlns="http://schemas.openxmlformats.org/spreadsheetml/2006/main">
  <fonts count="8">
    <font>
      <sz val="10"/>
      <color theme="1"/>
      <name val="Arial"/>
      <family val="2"/>
    </font>
    <font>
      <sz val="10"/>
      <color theme="1"/>
      <name val="Arial"/>
      <family val="2"/>
    </font>
    <font>
      <sz val="8.25"/>
      <color indexed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32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left"/>
    </xf>
  </cellXfs>
  <cellStyles count="8">
    <cellStyle name="Normal" xfId="0" builtinId="0"/>
    <cellStyle name="Normal 2" xfId="1"/>
    <cellStyle name="Normal 2 2" xfId="2"/>
    <cellStyle name="Normal 2 3" xfId="3"/>
    <cellStyle name="Normal 3" xfId="4"/>
    <cellStyle name="Normal 4" xfId="5"/>
    <cellStyle name="Normal 4 2" xfId="6"/>
    <cellStyle name="Normal 5" xfId="7"/>
  </cellStyles>
  <dxfs count="0"/>
  <tableStyles count="0" defaultTableStyle="TableStyleMedium9" defaultPivotStyle="PivotStyleLight16"/>
  <colors>
    <mruColors>
      <color rgb="FF008000"/>
      <color rgb="FF0033CC"/>
      <color rgb="FF006600"/>
      <color rgb="FF9900FF"/>
      <color rgb="FF0000FF"/>
      <color rgb="FF990099"/>
      <color rgb="FF009900"/>
      <color rgb="FFFFFF66"/>
      <color rgb="FF66CCFF"/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623040244969379"/>
          <c:y val="4.4520434945631841E-2"/>
          <c:w val="0.79553630796150443"/>
          <c:h val="0.77906111736033024"/>
        </c:manualLayout>
      </c:layout>
      <c:scatterChart>
        <c:scatterStyle val="lineMarker"/>
        <c:ser>
          <c:idx val="0"/>
          <c:order val="0"/>
          <c:tx>
            <c:v>Pile-Head Load-Movement</c:v>
          </c:tx>
          <c:spPr>
            <a:ln w="19050">
              <a:solidFill>
                <a:srgbClr val="0033CC"/>
              </a:solidFill>
            </a:ln>
          </c:spPr>
          <c:marker>
            <c:symbol val="diamond"/>
            <c:size val="4"/>
            <c:spPr>
              <a:solidFill>
                <a:srgbClr val="0033CC"/>
              </a:solidFill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</c:ser>
        <c:ser>
          <c:idx val="1"/>
          <c:order val="1"/>
          <c:tx>
            <c:v>"CAPACITY"</c:v>
          </c:tx>
          <c:spPr>
            <a:ln>
              <a:solidFill>
                <a:srgbClr val="008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'Submission Template'!$E$3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'Submission Template'!$E$4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230941056"/>
        <c:axId val="230943744"/>
      </c:scatterChart>
      <c:valAx>
        <c:axId val="230941056"/>
        <c:scaling>
          <c:orientation val="minMax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MOVEMENT  (  )</a:t>
                </a:r>
              </a:p>
            </c:rich>
          </c:tx>
          <c:layout>
            <c:manualLayout>
              <c:xMode val="edge"/>
              <c:yMode val="edge"/>
              <c:x val="0.42303740157480324"/>
              <c:y val="0.89622280548264788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30943744"/>
        <c:crosses val="autoZero"/>
        <c:crossBetween val="midCat"/>
      </c:valAx>
      <c:valAx>
        <c:axId val="2309437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APPLIED  LOAD  (  )</a:t>
                </a:r>
              </a:p>
            </c:rich>
          </c:tx>
          <c:layout/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3094105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80585122299451"/>
          <c:y val="0.19267185702910727"/>
          <c:w val="0.6974014893089503"/>
          <c:h val="0.75596301866761062"/>
        </c:manualLayout>
      </c:layout>
      <c:scatterChart>
        <c:scatterStyle val="lineMarker"/>
        <c:ser>
          <c:idx val="0"/>
          <c:order val="0"/>
          <c:tx>
            <c:v>Force Distribution at "Capacity"</c:v>
          </c:tx>
          <c:spPr>
            <a:ln w="19050">
              <a:solidFill>
                <a:srgbClr val="0033CC"/>
              </a:solidFill>
            </a:ln>
          </c:spPr>
          <c:marker>
            <c:symbol val="diamond"/>
            <c:size val="4"/>
            <c:spPr>
              <a:solidFill>
                <a:srgbClr val="0033CC"/>
              </a:solidFill>
            </c:spPr>
          </c:marker>
          <c:xVal>
            <c:numRef>
              <c:f>'Submission Template'!$P$9:$P$35</c:f>
              <c:numCache>
                <c:formatCode>#,##0</c:formatCode>
                <c:ptCount val="27"/>
                <c:pt idx="0">
                  <c:v>1</c:v>
                </c:pt>
              </c:numCache>
            </c:numRef>
          </c:xVal>
          <c:yVal>
            <c:numRef>
              <c:f>'Submission Template'!$R$9:$R$35</c:f>
              <c:numCache>
                <c:formatCode>#,##0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</c:numCache>
            </c:numRef>
          </c:yVal>
        </c:ser>
        <c:axId val="230999552"/>
        <c:axId val="231065088"/>
      </c:scatterChart>
      <c:valAx>
        <c:axId val="230999552"/>
        <c:scaling>
          <c:orientation val="minMax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FORCE  (  )</a:t>
                </a:r>
              </a:p>
            </c:rich>
          </c:tx>
          <c:layout>
            <c:manualLayout>
              <c:xMode val="edge"/>
              <c:yMode val="edge"/>
              <c:x val="0.42446091297411376"/>
              <c:y val="4.4986512124478628E-2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31065088"/>
        <c:crosses val="autoZero"/>
        <c:crossBetween val="midCat"/>
      </c:valAx>
      <c:valAx>
        <c:axId val="231065088"/>
        <c:scaling>
          <c:orientation val="maxMin"/>
          <c:max val="2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  )</a:t>
                </a:r>
              </a:p>
            </c:rich>
          </c:tx>
          <c:layout>
            <c:manualLayout>
              <c:xMode val="edge"/>
              <c:yMode val="edge"/>
              <c:x val="3.5665786076414727E-2"/>
              <c:y val="0.3186671829955684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30999552"/>
        <c:crosses val="autoZero"/>
        <c:crossBetween val="midCat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6</xdr:row>
      <xdr:rowOff>28575</xdr:rowOff>
    </xdr:from>
    <xdr:to>
      <xdr:col>14</xdr:col>
      <xdr:colOff>314325</xdr:colOff>
      <xdr:row>26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28</xdr:row>
      <xdr:rowOff>9525</xdr:rowOff>
    </xdr:from>
    <xdr:to>
      <xdr:col>13</xdr:col>
      <xdr:colOff>514350</xdr:colOff>
      <xdr:row>49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369094</xdr:colOff>
      <xdr:row>8</xdr:row>
      <xdr:rowOff>1</xdr:rowOff>
    </xdr:from>
    <xdr:to>
      <xdr:col>13</xdr:col>
      <xdr:colOff>95250</xdr:colOff>
      <xdr:row>9</xdr:row>
      <xdr:rowOff>107156</xdr:rowOff>
    </xdr:to>
    <xdr:cxnSp macro="">
      <xdr:nvCxnSpPr>
        <xdr:cNvPr id="6" name="Straight Arrow Connector 5"/>
        <xdr:cNvCxnSpPr/>
      </xdr:nvCxnSpPr>
      <xdr:spPr>
        <a:xfrm>
          <a:off x="7655719" y="1333501"/>
          <a:ext cx="333375" cy="273843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</xdr:row>
      <xdr:rowOff>130968</xdr:rowOff>
    </xdr:from>
    <xdr:to>
      <xdr:col>25</xdr:col>
      <xdr:colOff>416719</xdr:colOff>
      <xdr:row>27</xdr:row>
      <xdr:rowOff>0</xdr:rowOff>
    </xdr:to>
    <xdr:sp macro="" textlink="">
      <xdr:nvSpPr>
        <xdr:cNvPr id="7" name="TextBox 3"/>
        <xdr:cNvSpPr txBox="1"/>
      </xdr:nvSpPr>
      <xdr:spPr>
        <a:xfrm>
          <a:off x="12144375" y="666749"/>
          <a:ext cx="3452813" cy="3869532"/>
        </a:xfrm>
        <a:prstGeom prst="rect">
          <a:avLst/>
        </a:prstGeom>
        <a:noFill/>
        <a:ln w="9525" cmpd="sng">
          <a:solidFill>
            <a:schemeClr val="tx1"/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91440" tIns="91440" rIns="91440" bIns="9144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atin typeface="Arial" pitchFamily="34" charset="0"/>
              <a:cs typeface="Arial" pitchFamily="34" charset="0"/>
            </a:rPr>
            <a:t>For a text message: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1000">
              <a:latin typeface="Arial" pitchFamily="34" charset="0"/>
              <a:cs typeface="Arial" pitchFamily="34" charset="0"/>
            </a:rPr>
            <a:t>"Capacity" is defined as: 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0.59854</cdr:x>
      <cdr:y>0.06597</cdr:y>
    </cdr:from>
    <cdr:to>
      <cdr:x>0.78411</cdr:x>
      <cdr:y>0.14444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2726530" y="226218"/>
          <a:ext cx="845343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"Capacity"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!!BHF-BHF-BHF-BHF-BHF\!Alsters--Alsters--Alsters\Cases%20for%20use%20-%20General\Sandpoint\255%20Figs.05-17%20Sandpoint%20Pile%20Test%20Dat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O-Cell Calibr."/>
      <sheetName val="Abbreviated"/>
      <sheetName val="Load-Mvmnt Fig. 05"/>
      <sheetName val="Telltales Fig.06 &amp; 07"/>
      <sheetName val="Strain-Gage Pairs Fig.08"/>
      <sheetName val="Tg Modulus Fig. 09"/>
      <sheetName val="Distributions Figs.10 - 12"/>
      <sheetName val="Load-Transfer Diagram Fig.13"/>
      <sheetName val="Final UNP Diagrams Fig.14-16"/>
      <sheetName val="CPTu  Fig. 17"/>
      <sheetName val="Final UNP lecture notes"/>
    </sheetNames>
    <sheetDataSet>
      <sheetData sheetId="0"/>
      <sheetData sheetId="1"/>
      <sheetData sheetId="2"/>
      <sheetData sheetId="3">
        <row r="3">
          <cell r="A3">
            <v>-1.2700000000000038E-3</v>
          </cell>
          <cell r="B3">
            <v>-1.7635219999997297E-2</v>
          </cell>
        </row>
        <row r="4">
          <cell r="A4">
            <v>6.8580000000000002E-2</v>
          </cell>
          <cell r="B4">
            <v>-5.5795672000013535E-2</v>
          </cell>
        </row>
        <row r="5">
          <cell r="A5">
            <v>0.12827</v>
          </cell>
          <cell r="B5">
            <v>-4.6837854000003731E-2</v>
          </cell>
        </row>
        <row r="6">
          <cell r="A6">
            <v>0.14732000000000001</v>
          </cell>
          <cell r="B6">
            <v>-4.4153074000001014E-2</v>
          </cell>
        </row>
        <row r="7">
          <cell r="A7">
            <v>0.14732000000000001</v>
          </cell>
          <cell r="B7">
            <v>-4.9062639999995938E-2</v>
          </cell>
        </row>
        <row r="8">
          <cell r="A8">
            <v>0.14732000000000001</v>
          </cell>
          <cell r="B8">
            <v>-5.2335683999992555E-2</v>
          </cell>
        </row>
        <row r="9">
          <cell r="A9">
            <v>0.14859</v>
          </cell>
          <cell r="B9">
            <v>-5.2702206000005081E-2</v>
          </cell>
        </row>
        <row r="10">
          <cell r="A10">
            <v>0.14985999999999999</v>
          </cell>
          <cell r="B10">
            <v>-5.3068727999989185E-2</v>
          </cell>
        </row>
        <row r="11">
          <cell r="A11">
            <v>0.14985999999999999</v>
          </cell>
          <cell r="B11">
            <v>-5.4705250000001704E-2</v>
          </cell>
        </row>
        <row r="12">
          <cell r="A12">
            <v>0.14985999999999999</v>
          </cell>
          <cell r="B12">
            <v>-5.6341772000014223E-2</v>
          </cell>
        </row>
        <row r="13">
          <cell r="A13">
            <v>0.14985999999999999</v>
          </cell>
          <cell r="B13">
            <v>-5.6341772000014223E-2</v>
          </cell>
        </row>
        <row r="14">
          <cell r="A14">
            <v>0.14985999999999999</v>
          </cell>
          <cell r="B14">
            <v>-5.797829399999832E-2</v>
          </cell>
        </row>
        <row r="15">
          <cell r="A15">
            <v>0.15112999999999999</v>
          </cell>
          <cell r="B15">
            <v>-5.6708293999998327E-2</v>
          </cell>
        </row>
        <row r="16">
          <cell r="A16">
            <v>0.15112999999999999</v>
          </cell>
          <cell r="B16">
            <v>-9.2711777999989531E-2</v>
          </cell>
        </row>
        <row r="17">
          <cell r="A17">
            <v>0.15112999999999999</v>
          </cell>
          <cell r="B17">
            <v>-9.1075256000005433E-2</v>
          </cell>
        </row>
        <row r="18">
          <cell r="A18">
            <v>0.15112999999999999</v>
          </cell>
          <cell r="B18">
            <v>-5.8344816000010846E-2</v>
          </cell>
        </row>
        <row r="19">
          <cell r="A19">
            <v>0.15112999999999999</v>
          </cell>
          <cell r="B19">
            <v>-9.434830000000205E-2</v>
          </cell>
        </row>
        <row r="20">
          <cell r="A20">
            <v>0.15239999999999998</v>
          </cell>
          <cell r="B20">
            <v>-5.7074816000010853E-2</v>
          </cell>
        </row>
        <row r="21">
          <cell r="A21">
            <v>0.15239999999999998</v>
          </cell>
          <cell r="B21">
            <v>-5.871133799999495E-2</v>
          </cell>
        </row>
        <row r="22">
          <cell r="A22">
            <v>0.24510999999999999</v>
          </cell>
          <cell r="B22">
            <v>-7.5648312000009488E-2</v>
          </cell>
        </row>
        <row r="23">
          <cell r="A23">
            <v>0.38862000000000002</v>
          </cell>
          <cell r="B23">
            <v>-9.5790512000010819E-2</v>
          </cell>
        </row>
        <row r="24">
          <cell r="A24">
            <v>0.44068999999999997</v>
          </cell>
          <cell r="B24">
            <v>-0.15827705200000614</v>
          </cell>
        </row>
        <row r="25">
          <cell r="A25">
            <v>0.44068999999999997</v>
          </cell>
          <cell r="B25">
            <v>-0.16318661800000106</v>
          </cell>
        </row>
        <row r="26">
          <cell r="A26">
            <v>0.44068999999999997</v>
          </cell>
          <cell r="B26">
            <v>-0.1009987820000085</v>
          </cell>
        </row>
        <row r="27">
          <cell r="A27">
            <v>0.44322999999999996</v>
          </cell>
          <cell r="B27">
            <v>-0.16882922799999261</v>
          </cell>
        </row>
        <row r="28">
          <cell r="A28">
            <v>0.44449999999999995</v>
          </cell>
          <cell r="B28">
            <v>-0.17083227200000345</v>
          </cell>
        </row>
      </sheetData>
      <sheetData sheetId="4">
        <row r="1">
          <cell r="P1" t="str">
            <v xml:space="preserve"> </v>
          </cell>
        </row>
        <row r="32">
          <cell r="P32" t="str">
            <v>Fig. 06</v>
          </cell>
        </row>
        <row r="64">
          <cell r="P64" t="str">
            <v>Fig. 07</v>
          </cell>
        </row>
      </sheetData>
      <sheetData sheetId="5">
        <row r="30">
          <cell r="N30" t="str">
            <v>Fig. 08</v>
          </cell>
        </row>
      </sheetData>
      <sheetData sheetId="6">
        <row r="27">
          <cell r="BO27" t="str">
            <v xml:space="preserve">   </v>
          </cell>
        </row>
        <row r="41">
          <cell r="BC41" t="str">
            <v>Fig.09C</v>
          </cell>
          <cell r="BK41" t="str">
            <v>Fig.09B</v>
          </cell>
          <cell r="BS41" t="str">
            <v>Fig. 09A</v>
          </cell>
        </row>
      </sheetData>
      <sheetData sheetId="7">
        <row r="19">
          <cell r="Q19" t="str">
            <v>Fig. 10</v>
          </cell>
        </row>
        <row r="34">
          <cell r="Q34" t="str">
            <v xml:space="preserve"> </v>
          </cell>
        </row>
        <row r="36">
          <cell r="Q36">
            <v>4</v>
          </cell>
        </row>
        <row r="44">
          <cell r="Q44" t="str">
            <v>Fig.11</v>
          </cell>
        </row>
        <row r="76">
          <cell r="Z76" t="str">
            <v>Fig. 12</v>
          </cell>
        </row>
      </sheetData>
      <sheetData sheetId="8"/>
      <sheetData sheetId="9">
        <row r="11">
          <cell r="Q11">
            <v>450</v>
          </cell>
          <cell r="R11">
            <v>829.20430222500067</v>
          </cell>
          <cell r="S11">
            <v>1072.8779567190027</v>
          </cell>
        </row>
        <row r="12">
          <cell r="Q12">
            <v>475</v>
          </cell>
          <cell r="R12">
            <v>621.41020712500108</v>
          </cell>
          <cell r="S12">
            <v>1280.6720518190023</v>
          </cell>
        </row>
        <row r="13">
          <cell r="Q13">
            <v>320</v>
          </cell>
          <cell r="R13">
            <v>448.74746254999911</v>
          </cell>
          <cell r="S13">
            <v>1453.3347963940041</v>
          </cell>
        </row>
        <row r="14">
          <cell r="Q14">
            <v>150</v>
          </cell>
          <cell r="R14">
            <v>252.17656837500022</v>
          </cell>
          <cell r="S14">
            <v>1649.9056905690031</v>
          </cell>
        </row>
        <row r="15">
          <cell r="Q15">
            <v>150</v>
          </cell>
          <cell r="R15">
            <v>195</v>
          </cell>
          <cell r="S15">
            <v>1707.0822589440033</v>
          </cell>
        </row>
        <row r="17">
          <cell r="Q17" t="str">
            <v>Assumed</v>
          </cell>
        </row>
        <row r="18">
          <cell r="Q18" t="str">
            <v>Residual</v>
          </cell>
        </row>
        <row r="19">
          <cell r="Q19">
            <v>0</v>
          </cell>
        </row>
        <row r="20">
          <cell r="Q20">
            <v>0</v>
          </cell>
        </row>
        <row r="21">
          <cell r="Q21">
            <v>-250</v>
          </cell>
        </row>
        <row r="22">
          <cell r="Q22">
            <v>-375</v>
          </cell>
        </row>
        <row r="23">
          <cell r="Q23">
            <v>-440</v>
          </cell>
        </row>
        <row r="24">
          <cell r="Q24">
            <v>-450</v>
          </cell>
        </row>
        <row r="25">
          <cell r="Q25">
            <v>-475</v>
          </cell>
        </row>
        <row r="26">
          <cell r="Q26">
            <v>-320</v>
          </cell>
        </row>
        <row r="27">
          <cell r="Q27">
            <v>-150</v>
          </cell>
        </row>
        <row r="28">
          <cell r="Q28">
            <v>-150</v>
          </cell>
        </row>
        <row r="32">
          <cell r="Q32">
            <v>-312.45460207499917</v>
          </cell>
          <cell r="R32">
            <v>-366.33015037500002</v>
          </cell>
          <cell r="S32">
            <v>-144.93476182500083</v>
          </cell>
          <cell r="T32">
            <v>17.235268312499489</v>
          </cell>
        </row>
        <row r="47">
          <cell r="Z47" t="str">
            <v>Fig. 16</v>
          </cell>
          <cell r="AL47" t="str">
            <v>Fig.14</v>
          </cell>
          <cell r="AY47" t="str">
            <v>Fig. 15 old</v>
          </cell>
        </row>
      </sheetData>
      <sheetData sheetId="10">
        <row r="32">
          <cell r="O32" t="str">
            <v>Fig. 17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rgbClr val="0000FF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5"/>
  <sheetViews>
    <sheetView tabSelected="1" zoomScale="80" zoomScaleNormal="80" workbookViewId="0">
      <selection activeCell="R47" sqref="R47"/>
    </sheetView>
  </sheetViews>
  <sheetFormatPr defaultRowHeight="12.75"/>
  <cols>
    <col min="21" max="21" width="12.7109375" customWidth="1"/>
  </cols>
  <sheetData>
    <row r="1" spans="1:3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.75">
      <c r="A2" s="2"/>
      <c r="B2" s="5"/>
      <c r="C2" s="6"/>
      <c r="D2" s="6"/>
      <c r="E2" s="6"/>
      <c r="F2" s="7"/>
      <c r="G2" s="2"/>
      <c r="H2" s="3" t="s">
        <v>19</v>
      </c>
      <c r="I2" s="2"/>
      <c r="J2" s="2"/>
      <c r="K2" s="2"/>
      <c r="L2" s="2"/>
      <c r="M2" s="2"/>
      <c r="N2" s="2"/>
      <c r="O2" s="2"/>
      <c r="P2" s="21"/>
      <c r="Q2" s="22"/>
      <c r="R2" s="22"/>
      <c r="S2" s="2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2"/>
      <c r="B3" s="18"/>
      <c r="C3" s="20"/>
      <c r="D3" s="18" t="s">
        <v>14</v>
      </c>
      <c r="E3" s="24">
        <v>1</v>
      </c>
      <c r="F3" s="10"/>
      <c r="G3" s="2"/>
      <c r="H3" s="2"/>
      <c r="I3" s="2"/>
      <c r="J3" s="2"/>
      <c r="K3" s="2"/>
      <c r="L3" s="2"/>
      <c r="M3" s="2"/>
      <c r="N3" s="2"/>
      <c r="O3" s="2"/>
      <c r="P3" s="30" t="s">
        <v>12</v>
      </c>
      <c r="Q3" s="28"/>
      <c r="R3" s="28"/>
      <c r="S3" s="29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>
      <c r="A4" s="2"/>
      <c r="B4" s="18"/>
      <c r="C4" s="19"/>
      <c r="D4" s="19" t="s">
        <v>13</v>
      </c>
      <c r="E4" s="25">
        <v>1</v>
      </c>
      <c r="F4" s="10"/>
      <c r="G4" s="2"/>
      <c r="H4" s="26" t="s">
        <v>17</v>
      </c>
      <c r="I4" s="2"/>
      <c r="J4" s="2"/>
      <c r="K4" s="2"/>
      <c r="L4" s="2"/>
      <c r="M4" s="2"/>
      <c r="N4" s="2"/>
      <c r="O4" s="2"/>
      <c r="P4" s="8"/>
      <c r="Q4" s="9"/>
      <c r="R4" s="9"/>
      <c r="S4" s="1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>
      <c r="A5" s="2"/>
      <c r="B5" s="13"/>
      <c r="C5" s="14"/>
      <c r="D5" s="14"/>
      <c r="E5" s="14"/>
      <c r="F5" s="15"/>
      <c r="G5" s="2"/>
      <c r="H5" s="26" t="s">
        <v>16</v>
      </c>
      <c r="I5" s="2"/>
      <c r="J5" s="2"/>
      <c r="K5" s="2"/>
      <c r="L5" s="2"/>
      <c r="M5" s="2"/>
      <c r="N5" s="2"/>
      <c r="O5" s="2"/>
      <c r="P5" s="30" t="s">
        <v>11</v>
      </c>
      <c r="Q5" s="29"/>
      <c r="R5" s="28" t="s">
        <v>18</v>
      </c>
      <c r="S5" s="2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2"/>
      <c r="B6" s="8"/>
      <c r="C6" s="8"/>
      <c r="D6" s="10"/>
      <c r="E6" s="9"/>
      <c r="F6" s="10"/>
      <c r="G6" s="2"/>
      <c r="H6" s="26" t="s">
        <v>20</v>
      </c>
      <c r="I6" s="2"/>
      <c r="J6" s="2"/>
      <c r="K6" s="2"/>
      <c r="L6" s="2"/>
      <c r="M6" s="2"/>
      <c r="N6" s="2"/>
      <c r="O6" s="2"/>
      <c r="P6" s="30" t="s">
        <v>6</v>
      </c>
      <c r="Q6" s="29"/>
      <c r="R6" s="28" t="s">
        <v>6</v>
      </c>
      <c r="S6" s="2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2"/>
      <c r="B7" s="8" t="s">
        <v>2</v>
      </c>
      <c r="C7" s="30" t="s">
        <v>5</v>
      </c>
      <c r="D7" s="29"/>
      <c r="E7" s="28" t="s">
        <v>8</v>
      </c>
      <c r="F7" s="29"/>
      <c r="G7" s="2"/>
      <c r="H7" s="2"/>
      <c r="I7" s="2"/>
      <c r="J7" s="2"/>
      <c r="K7" s="2"/>
      <c r="L7" s="2"/>
      <c r="M7" s="2"/>
      <c r="N7" s="2"/>
      <c r="O7" s="2"/>
      <c r="P7" s="8" t="s">
        <v>7</v>
      </c>
      <c r="Q7" s="10" t="s">
        <v>4</v>
      </c>
      <c r="R7" s="9" t="s">
        <v>15</v>
      </c>
      <c r="S7" s="10" t="s">
        <v>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2"/>
      <c r="B8" s="8"/>
      <c r="C8" s="30" t="s">
        <v>6</v>
      </c>
      <c r="D8" s="29"/>
      <c r="E8" s="28" t="s">
        <v>6</v>
      </c>
      <c r="F8" s="29"/>
      <c r="G8" s="2"/>
      <c r="H8" s="2"/>
      <c r="I8" s="2"/>
      <c r="J8" s="2"/>
      <c r="K8" s="2"/>
      <c r="L8" s="2"/>
      <c r="M8" s="2"/>
      <c r="N8" s="2"/>
      <c r="O8" s="2"/>
      <c r="P8" s="8"/>
      <c r="Q8" s="10"/>
      <c r="R8" s="9"/>
      <c r="S8" s="1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2"/>
      <c r="B9" s="8" t="s">
        <v>1</v>
      </c>
      <c r="C9" s="8" t="s">
        <v>7</v>
      </c>
      <c r="D9" s="10" t="s">
        <v>4</v>
      </c>
      <c r="E9" s="9" t="s">
        <v>9</v>
      </c>
      <c r="F9" s="10" t="s">
        <v>10</v>
      </c>
      <c r="G9" s="2"/>
      <c r="H9" s="2"/>
      <c r="I9" s="2"/>
      <c r="J9" s="2"/>
      <c r="K9" s="2"/>
      <c r="L9" s="2"/>
      <c r="M9" s="2"/>
      <c r="N9" s="2"/>
      <c r="O9" s="2"/>
      <c r="P9" s="16">
        <f>E3</f>
        <v>1</v>
      </c>
      <c r="Q9" s="17">
        <f>E3</f>
        <v>1</v>
      </c>
      <c r="R9" s="27">
        <v>0</v>
      </c>
      <c r="S9" s="17">
        <v>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s="2"/>
      <c r="B10" s="8"/>
      <c r="C10" s="8"/>
      <c r="D10" s="10"/>
      <c r="E10" s="9"/>
      <c r="F10" s="10"/>
      <c r="G10" s="2"/>
      <c r="H10" s="2"/>
      <c r="I10" s="2"/>
      <c r="J10" s="2"/>
      <c r="K10" s="2"/>
      <c r="L10" s="2"/>
      <c r="M10" s="2"/>
      <c r="N10" s="2"/>
      <c r="O10" s="2"/>
      <c r="P10" s="16"/>
      <c r="Q10" s="17"/>
      <c r="R10" s="27">
        <f>1+R9</f>
        <v>1</v>
      </c>
      <c r="S10" s="17">
        <f>4+S9</f>
        <v>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>
      <c r="A11" s="2"/>
      <c r="B11" s="8">
        <v>0</v>
      </c>
      <c r="C11" s="16">
        <v>0</v>
      </c>
      <c r="D11" s="17">
        <v>0</v>
      </c>
      <c r="E11" s="11">
        <v>0</v>
      </c>
      <c r="F11" s="12">
        <v>0</v>
      </c>
      <c r="G11" s="2"/>
      <c r="H11" s="2"/>
      <c r="I11" s="2"/>
      <c r="J11" s="2"/>
      <c r="K11" s="2"/>
      <c r="L11" s="2"/>
      <c r="M11" s="2"/>
      <c r="N11" s="2"/>
      <c r="O11" s="2"/>
      <c r="P11" s="16"/>
      <c r="Q11" s="17"/>
      <c r="R11" s="27">
        <f t="shared" ref="R11:R26" si="0">1+R10</f>
        <v>2</v>
      </c>
      <c r="S11" s="17">
        <f t="shared" ref="S11:S23" si="1">4+S10</f>
        <v>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>
      <c r="A12" s="2"/>
      <c r="B12" s="8">
        <f>1+B11</f>
        <v>1</v>
      </c>
      <c r="C12" s="16"/>
      <c r="D12" s="17"/>
      <c r="E12" s="11"/>
      <c r="F12" s="12"/>
      <c r="G12" s="2"/>
      <c r="H12" s="2"/>
      <c r="I12" s="2"/>
      <c r="J12" s="2"/>
      <c r="K12" s="2"/>
      <c r="L12" s="2"/>
      <c r="M12" s="2"/>
      <c r="N12" s="2"/>
      <c r="O12" s="2"/>
      <c r="P12" s="16"/>
      <c r="Q12" s="17"/>
      <c r="R12" s="27">
        <f t="shared" si="0"/>
        <v>3</v>
      </c>
      <c r="S12" s="17">
        <f t="shared" si="1"/>
        <v>12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2"/>
      <c r="B13" s="8">
        <f t="shared" ref="B13:B30" si="2">1+B12</f>
        <v>2</v>
      </c>
      <c r="C13" s="16"/>
      <c r="D13" s="17"/>
      <c r="E13" s="11"/>
      <c r="F13" s="12"/>
      <c r="G13" s="2"/>
      <c r="H13" s="2"/>
      <c r="I13" s="2"/>
      <c r="J13" s="2"/>
      <c r="K13" s="2"/>
      <c r="L13" s="2"/>
      <c r="M13" s="2"/>
      <c r="N13" s="2"/>
      <c r="O13" s="2"/>
      <c r="P13" s="16"/>
      <c r="Q13" s="17"/>
      <c r="R13" s="27">
        <f t="shared" si="0"/>
        <v>4</v>
      </c>
      <c r="S13" s="17">
        <f t="shared" si="1"/>
        <v>16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2"/>
      <c r="B14" s="8">
        <f t="shared" si="2"/>
        <v>3</v>
      </c>
      <c r="C14" s="16"/>
      <c r="D14" s="17"/>
      <c r="E14" s="11"/>
      <c r="F14" s="12"/>
      <c r="G14" s="2"/>
      <c r="H14" s="2"/>
      <c r="I14" s="2"/>
      <c r="J14" s="2"/>
      <c r="K14" s="2"/>
      <c r="L14" s="2"/>
      <c r="M14" s="2"/>
      <c r="N14" s="2"/>
      <c r="O14" s="2"/>
      <c r="P14" s="16"/>
      <c r="Q14" s="17"/>
      <c r="R14" s="27">
        <f t="shared" si="0"/>
        <v>5</v>
      </c>
      <c r="S14" s="17">
        <f t="shared" si="1"/>
        <v>20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2"/>
      <c r="B15" s="8">
        <f t="shared" si="2"/>
        <v>4</v>
      </c>
      <c r="C15" s="16"/>
      <c r="D15" s="17"/>
      <c r="E15" s="11"/>
      <c r="F15" s="12"/>
      <c r="G15" s="2"/>
      <c r="H15" s="2"/>
      <c r="I15" s="2"/>
      <c r="J15" s="2"/>
      <c r="K15" s="2"/>
      <c r="L15" s="2"/>
      <c r="M15" s="2"/>
      <c r="N15" s="2"/>
      <c r="O15" s="2"/>
      <c r="P15" s="16"/>
      <c r="Q15" s="17"/>
      <c r="R15" s="27">
        <f t="shared" si="0"/>
        <v>6</v>
      </c>
      <c r="S15" s="17">
        <f t="shared" si="1"/>
        <v>24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2"/>
      <c r="B16" s="8">
        <f t="shared" si="2"/>
        <v>5</v>
      </c>
      <c r="C16" s="16"/>
      <c r="D16" s="17"/>
      <c r="E16" s="11"/>
      <c r="F16" s="12"/>
      <c r="G16" s="2"/>
      <c r="H16" s="2"/>
      <c r="I16" s="2"/>
      <c r="J16" s="2"/>
      <c r="K16" s="2"/>
      <c r="L16" s="2"/>
      <c r="M16" s="2"/>
      <c r="N16" s="2"/>
      <c r="O16" s="2"/>
      <c r="P16" s="16"/>
      <c r="Q16" s="17"/>
      <c r="R16" s="27">
        <f t="shared" si="0"/>
        <v>7</v>
      </c>
      <c r="S16" s="17">
        <f t="shared" si="1"/>
        <v>28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2"/>
      <c r="B17" s="8">
        <f t="shared" si="2"/>
        <v>6</v>
      </c>
      <c r="C17" s="16"/>
      <c r="D17" s="17"/>
      <c r="E17" s="11"/>
      <c r="F17" s="12"/>
      <c r="G17" s="2"/>
      <c r="H17" s="2"/>
      <c r="I17" s="2"/>
      <c r="J17" s="2"/>
      <c r="K17" s="2"/>
      <c r="L17" s="2"/>
      <c r="M17" s="2"/>
      <c r="N17" s="2"/>
      <c r="O17" s="2"/>
      <c r="P17" s="16"/>
      <c r="Q17" s="17"/>
      <c r="R17" s="27">
        <f t="shared" si="0"/>
        <v>8</v>
      </c>
      <c r="S17" s="17">
        <f t="shared" si="1"/>
        <v>32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2"/>
      <c r="B18" s="8">
        <f t="shared" si="2"/>
        <v>7</v>
      </c>
      <c r="C18" s="16"/>
      <c r="D18" s="17"/>
      <c r="E18" s="11"/>
      <c r="F18" s="12"/>
      <c r="G18" s="2"/>
      <c r="H18" s="2"/>
      <c r="I18" s="2"/>
      <c r="J18" s="2"/>
      <c r="K18" s="2"/>
      <c r="L18" s="2"/>
      <c r="M18" s="2"/>
      <c r="N18" s="2"/>
      <c r="O18" s="2"/>
      <c r="P18" s="16"/>
      <c r="Q18" s="17"/>
      <c r="R18" s="27">
        <f t="shared" si="0"/>
        <v>9</v>
      </c>
      <c r="S18" s="17">
        <f t="shared" si="1"/>
        <v>36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2"/>
      <c r="B19" s="8">
        <f t="shared" si="2"/>
        <v>8</v>
      </c>
      <c r="C19" s="16"/>
      <c r="D19" s="17"/>
      <c r="E19" s="11"/>
      <c r="F19" s="12"/>
      <c r="G19" s="2"/>
      <c r="H19" s="2"/>
      <c r="I19" s="2"/>
      <c r="J19" s="2"/>
      <c r="K19" s="2"/>
      <c r="L19" s="2"/>
      <c r="M19" s="2"/>
      <c r="N19" s="2"/>
      <c r="O19" s="2"/>
      <c r="P19" s="16"/>
      <c r="Q19" s="17"/>
      <c r="R19" s="27">
        <f t="shared" si="0"/>
        <v>10</v>
      </c>
      <c r="S19" s="17">
        <f t="shared" si="1"/>
        <v>40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2"/>
      <c r="B20" s="8">
        <f t="shared" si="2"/>
        <v>9</v>
      </c>
      <c r="C20" s="16"/>
      <c r="D20" s="17"/>
      <c r="E20" s="11"/>
      <c r="F20" s="12"/>
      <c r="G20" s="2"/>
      <c r="H20" s="2"/>
      <c r="I20" s="2"/>
      <c r="J20" s="2"/>
      <c r="K20" s="2"/>
      <c r="L20" s="2"/>
      <c r="M20" s="2"/>
      <c r="N20" s="2"/>
      <c r="O20" s="2"/>
      <c r="P20" s="16"/>
      <c r="Q20" s="17"/>
      <c r="R20" s="27">
        <f t="shared" si="0"/>
        <v>11</v>
      </c>
      <c r="S20" s="17">
        <f t="shared" si="1"/>
        <v>44</v>
      </c>
      <c r="T20" s="2"/>
      <c r="U20" s="3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2"/>
      <c r="B21" s="8">
        <f t="shared" si="2"/>
        <v>10</v>
      </c>
      <c r="C21" s="16"/>
      <c r="D21" s="17"/>
      <c r="E21" s="11"/>
      <c r="F21" s="12"/>
      <c r="G21" s="2"/>
      <c r="H21" s="2"/>
      <c r="I21" s="2"/>
      <c r="J21" s="2"/>
      <c r="K21" s="2"/>
      <c r="L21" s="2"/>
      <c r="M21" s="2"/>
      <c r="N21" s="2"/>
      <c r="O21" s="2"/>
      <c r="P21" s="16"/>
      <c r="Q21" s="17"/>
      <c r="R21" s="27">
        <f t="shared" si="0"/>
        <v>12</v>
      </c>
      <c r="S21" s="17">
        <f t="shared" si="1"/>
        <v>48</v>
      </c>
      <c r="T21" s="2"/>
      <c r="U21" s="31" t="s">
        <v>21</v>
      </c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>
      <c r="A22" s="2"/>
      <c r="B22" s="8">
        <f t="shared" si="2"/>
        <v>11</v>
      </c>
      <c r="C22" s="16"/>
      <c r="D22" s="17"/>
      <c r="E22" s="11"/>
      <c r="F22" s="12"/>
      <c r="G22" s="2"/>
      <c r="H22" s="2"/>
      <c r="I22" s="2"/>
      <c r="J22" s="2"/>
      <c r="K22" s="2"/>
      <c r="L22" s="2"/>
      <c r="M22" s="2"/>
      <c r="N22" s="2"/>
      <c r="O22" s="2"/>
      <c r="P22" s="16"/>
      <c r="Q22" s="17"/>
      <c r="R22" s="27">
        <f t="shared" si="0"/>
        <v>13</v>
      </c>
      <c r="S22" s="17">
        <f t="shared" si="1"/>
        <v>52</v>
      </c>
      <c r="T22" s="2"/>
      <c r="U22" s="31" t="s">
        <v>22</v>
      </c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2"/>
      <c r="B23" s="8">
        <f t="shared" si="2"/>
        <v>12</v>
      </c>
      <c r="C23" s="16"/>
      <c r="D23" s="17"/>
      <c r="E23" s="11"/>
      <c r="F23" s="12"/>
      <c r="G23" s="2"/>
      <c r="H23" s="2"/>
      <c r="I23" s="2"/>
      <c r="J23" s="2"/>
      <c r="K23" s="2"/>
      <c r="L23" s="2"/>
      <c r="M23" s="2"/>
      <c r="N23" s="2"/>
      <c r="O23" s="2"/>
      <c r="P23" s="16"/>
      <c r="Q23" s="17"/>
      <c r="R23" s="27">
        <f t="shared" si="0"/>
        <v>14</v>
      </c>
      <c r="S23" s="17">
        <f t="shared" si="1"/>
        <v>56</v>
      </c>
      <c r="T23" s="2"/>
      <c r="U23" s="31" t="s">
        <v>24</v>
      </c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2"/>
      <c r="B24" s="8">
        <f t="shared" si="2"/>
        <v>13</v>
      </c>
      <c r="C24" s="16"/>
      <c r="D24" s="17"/>
      <c r="E24" s="11"/>
      <c r="F24" s="12"/>
      <c r="G24" s="2"/>
      <c r="H24" s="2"/>
      <c r="I24" s="2"/>
      <c r="J24" s="2"/>
      <c r="K24" s="2"/>
      <c r="L24" s="2"/>
      <c r="M24" s="2"/>
      <c r="N24" s="2"/>
      <c r="O24" s="2"/>
      <c r="P24" s="16"/>
      <c r="Q24" s="17"/>
      <c r="R24" s="27">
        <f t="shared" si="0"/>
        <v>15</v>
      </c>
      <c r="S24" s="17"/>
      <c r="T24" s="2"/>
      <c r="U24" s="31" t="s">
        <v>23</v>
      </c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>
      <c r="A25" s="2"/>
      <c r="B25" s="8">
        <f t="shared" si="2"/>
        <v>14</v>
      </c>
      <c r="C25" s="16"/>
      <c r="D25" s="17"/>
      <c r="E25" s="11"/>
      <c r="F25" s="12"/>
      <c r="G25" s="2"/>
      <c r="H25" s="2"/>
      <c r="I25" s="2"/>
      <c r="J25" s="2"/>
      <c r="K25" s="2"/>
      <c r="L25" s="2"/>
      <c r="M25" s="2"/>
      <c r="N25" s="2"/>
      <c r="O25" s="2"/>
      <c r="P25" s="16"/>
      <c r="Q25" s="17"/>
      <c r="R25" s="27">
        <f t="shared" si="0"/>
        <v>16</v>
      </c>
      <c r="S25" s="1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2"/>
      <c r="B26" s="8">
        <f t="shared" si="2"/>
        <v>15</v>
      </c>
      <c r="C26" s="16"/>
      <c r="D26" s="17"/>
      <c r="E26" s="11"/>
      <c r="F26" s="12"/>
      <c r="G26" s="2"/>
      <c r="H26" s="2"/>
      <c r="I26" s="2"/>
      <c r="J26" s="2"/>
      <c r="K26" s="2"/>
      <c r="L26" s="2"/>
      <c r="M26" s="2"/>
      <c r="N26" s="2"/>
      <c r="O26" s="2"/>
      <c r="P26" s="16"/>
      <c r="Q26" s="17"/>
      <c r="R26" s="27">
        <f t="shared" si="0"/>
        <v>17</v>
      </c>
      <c r="S26" s="1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2"/>
      <c r="B27" s="8">
        <f t="shared" si="2"/>
        <v>16</v>
      </c>
      <c r="C27" s="16"/>
      <c r="D27" s="17"/>
      <c r="E27" s="11"/>
      <c r="F27" s="12"/>
      <c r="G27" s="2"/>
      <c r="H27" s="2"/>
      <c r="I27" s="2"/>
      <c r="J27" s="2"/>
      <c r="K27" s="2"/>
      <c r="L27" s="2"/>
      <c r="M27" s="2"/>
      <c r="N27" s="2"/>
      <c r="O27" s="2"/>
      <c r="P27" s="16"/>
      <c r="Q27" s="17"/>
      <c r="R27" s="27"/>
      <c r="S27" s="1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2"/>
      <c r="B28" s="8">
        <f t="shared" si="2"/>
        <v>17</v>
      </c>
      <c r="C28" s="16"/>
      <c r="D28" s="17"/>
      <c r="E28" s="11"/>
      <c r="F28" s="12"/>
      <c r="G28" s="2"/>
      <c r="H28" s="2"/>
      <c r="I28" s="2"/>
      <c r="J28" s="2"/>
      <c r="K28" s="2"/>
      <c r="L28" s="2"/>
      <c r="M28" s="2"/>
      <c r="N28" s="2"/>
      <c r="O28" s="2"/>
      <c r="P28" s="16"/>
      <c r="Q28" s="17"/>
      <c r="R28" s="27"/>
      <c r="S28" s="1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2"/>
      <c r="B29" s="8">
        <f t="shared" si="2"/>
        <v>18</v>
      </c>
      <c r="C29" s="16"/>
      <c r="D29" s="17"/>
      <c r="E29" s="11"/>
      <c r="F29" s="12"/>
      <c r="G29" s="2"/>
      <c r="H29" s="2"/>
      <c r="I29" s="2"/>
      <c r="J29" s="2"/>
      <c r="K29" s="2"/>
      <c r="L29" s="2"/>
      <c r="M29" s="2"/>
      <c r="N29" s="2"/>
      <c r="O29" s="2"/>
      <c r="P29" s="16"/>
      <c r="Q29" s="17"/>
      <c r="R29" s="27"/>
      <c r="S29" s="1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2"/>
      <c r="B30" s="8">
        <f t="shared" si="2"/>
        <v>19</v>
      </c>
      <c r="C30" s="16"/>
      <c r="D30" s="17"/>
      <c r="E30" s="11"/>
      <c r="F30" s="12"/>
      <c r="G30" s="2"/>
      <c r="H30" s="2"/>
      <c r="I30" s="2"/>
      <c r="J30" s="2"/>
      <c r="K30" s="2"/>
      <c r="L30" s="2"/>
      <c r="M30" s="2"/>
      <c r="N30" s="2"/>
      <c r="O30" s="2"/>
      <c r="P30" s="16"/>
      <c r="Q30" s="17"/>
      <c r="R30" s="27"/>
      <c r="S30" s="1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>
      <c r="A31" s="2"/>
      <c r="B31" s="8" t="s">
        <v>3</v>
      </c>
      <c r="C31" s="16"/>
      <c r="D31" s="17"/>
      <c r="E31" s="11"/>
      <c r="F31" s="12"/>
      <c r="G31" s="2"/>
      <c r="H31" s="2"/>
      <c r="I31" s="2"/>
      <c r="J31" s="2"/>
      <c r="K31" s="2"/>
      <c r="L31" s="2"/>
      <c r="M31" s="2"/>
      <c r="N31" s="2"/>
      <c r="O31" s="2"/>
      <c r="P31" s="16"/>
      <c r="Q31" s="17"/>
      <c r="R31" s="27"/>
      <c r="S31" s="1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>
      <c r="A32" s="2"/>
      <c r="B32" s="8"/>
      <c r="C32" s="16"/>
      <c r="D32" s="17"/>
      <c r="E32" s="11"/>
      <c r="F32" s="12"/>
      <c r="G32" s="2"/>
      <c r="H32" s="2"/>
      <c r="I32" s="2"/>
      <c r="J32" s="2"/>
      <c r="K32" s="2"/>
      <c r="L32" s="2"/>
      <c r="M32" s="2"/>
      <c r="N32" s="2"/>
      <c r="O32" s="2"/>
      <c r="P32" s="16"/>
      <c r="Q32" s="17"/>
      <c r="R32" s="27"/>
      <c r="S32" s="1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>
      <c r="A33" s="2"/>
      <c r="B33" s="8"/>
      <c r="C33" s="16"/>
      <c r="D33" s="17"/>
      <c r="E33" s="11"/>
      <c r="F33" s="12"/>
      <c r="G33" s="2"/>
      <c r="H33" s="2"/>
      <c r="I33" s="2"/>
      <c r="J33" s="2"/>
      <c r="K33" s="2"/>
      <c r="L33" s="2"/>
      <c r="M33" s="2"/>
      <c r="N33" s="2"/>
      <c r="O33" s="2"/>
      <c r="P33" s="16"/>
      <c r="Q33" s="17"/>
      <c r="R33" s="27"/>
      <c r="S33" s="1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>
      <c r="A34" s="2"/>
      <c r="B34" s="8"/>
      <c r="C34" s="16"/>
      <c r="D34" s="17"/>
      <c r="E34" s="11"/>
      <c r="F34" s="12"/>
      <c r="G34" s="2"/>
      <c r="H34" s="2"/>
      <c r="I34" s="2"/>
      <c r="J34" s="2"/>
      <c r="K34" s="2"/>
      <c r="L34" s="2"/>
      <c r="M34" s="2"/>
      <c r="N34" s="2"/>
      <c r="O34" s="2"/>
      <c r="P34" s="16"/>
      <c r="Q34" s="17"/>
      <c r="R34" s="27"/>
      <c r="S34" s="1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A35" s="2"/>
      <c r="B35" s="8"/>
      <c r="C35" s="16"/>
      <c r="D35" s="17"/>
      <c r="E35" s="11"/>
      <c r="F35" s="12"/>
      <c r="G35" s="2"/>
      <c r="H35" s="2"/>
      <c r="I35" s="2"/>
      <c r="J35" s="2"/>
      <c r="K35" s="2"/>
      <c r="L35" s="2"/>
      <c r="M35" s="2"/>
      <c r="N35" s="2"/>
      <c r="O35" s="2"/>
      <c r="P35" s="16"/>
      <c r="Q35" s="17"/>
      <c r="R35" s="27"/>
      <c r="S35" s="1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s="2"/>
      <c r="B36" s="8"/>
      <c r="C36" s="16"/>
      <c r="D36" s="17"/>
      <c r="E36" s="11"/>
      <c r="F36" s="12"/>
      <c r="G36" s="2"/>
      <c r="H36" s="2"/>
      <c r="I36" s="2"/>
      <c r="J36" s="2"/>
      <c r="K36" s="2"/>
      <c r="L36" s="2"/>
      <c r="M36" s="2"/>
      <c r="N36" s="2"/>
      <c r="O36" s="2"/>
      <c r="P36" s="16"/>
      <c r="Q36" s="17"/>
      <c r="R36" s="11"/>
      <c r="S36" s="1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"/>
      <c r="B37" s="8"/>
      <c r="C37" s="16"/>
      <c r="D37" s="17"/>
      <c r="E37" s="11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31">
      <c r="A38" s="2"/>
      <c r="B38" s="2"/>
      <c r="C38" s="2"/>
      <c r="D38" s="2"/>
      <c r="E38" s="2"/>
      <c r="F38" s="2"/>
      <c r="G38" s="2"/>
      <c r="H38" s="2"/>
      <c r="I38" s="2"/>
      <c r="J38" s="2"/>
      <c r="K38" s="1"/>
      <c r="L38" s="1"/>
      <c r="M38" s="4"/>
      <c r="N38" s="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31">
      <c r="A39" s="2"/>
      <c r="B39" s="2"/>
      <c r="C39" s="2"/>
      <c r="D39" s="2"/>
      <c r="E39" s="2"/>
      <c r="F39" s="2"/>
      <c r="G39" s="2"/>
      <c r="H39" s="2"/>
      <c r="I39" s="2"/>
      <c r="J39" s="2"/>
      <c r="K39" s="1"/>
      <c r="L39" s="1"/>
      <c r="M39" s="4"/>
      <c r="N39" s="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31">
      <c r="A40" s="2"/>
      <c r="B40" s="2"/>
      <c r="C40" s="2"/>
      <c r="D40" s="2"/>
      <c r="E40" s="2"/>
      <c r="F40" s="2"/>
      <c r="G40" s="2"/>
      <c r="H40" s="2"/>
      <c r="I40" s="2"/>
      <c r="J40" s="2"/>
      <c r="K40" s="1"/>
      <c r="L40" s="1"/>
      <c r="M40" s="4"/>
      <c r="N40" s="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31">
      <c r="A41" s="2"/>
      <c r="B41" s="2"/>
      <c r="C41" s="2"/>
      <c r="D41" s="2"/>
      <c r="E41" s="2"/>
      <c r="F41" s="2"/>
      <c r="G41" s="2"/>
      <c r="H41" s="2"/>
      <c r="I41" s="2"/>
      <c r="J41" s="2"/>
      <c r="K41" s="1"/>
      <c r="L41" s="1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31">
      <c r="A42" s="2"/>
      <c r="B42" s="2"/>
      <c r="C42" s="2"/>
      <c r="D42" s="2"/>
      <c r="E42" s="2"/>
      <c r="F42" s="2"/>
      <c r="G42" s="2"/>
      <c r="H42" s="2"/>
      <c r="I42" s="2"/>
      <c r="J42" s="2"/>
      <c r="K42" s="1"/>
      <c r="L42" s="1"/>
      <c r="M42" s="4"/>
      <c r="N42" s="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31">
      <c r="A43" s="2"/>
      <c r="B43" s="2"/>
      <c r="C43" s="2"/>
      <c r="D43" s="2"/>
      <c r="E43" s="2"/>
      <c r="F43" s="2"/>
      <c r="G43" s="2"/>
      <c r="H43" s="2"/>
      <c r="I43" s="2"/>
      <c r="J43" s="2"/>
      <c r="K43" s="1"/>
      <c r="L43" s="1"/>
      <c r="M43" s="4"/>
      <c r="N43" s="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31">
      <c r="A44" s="2"/>
      <c r="B44" s="2"/>
      <c r="C44" s="2"/>
      <c r="D44" s="2"/>
      <c r="E44" s="2"/>
      <c r="F44" s="2"/>
      <c r="G44" s="2"/>
      <c r="H44" s="2"/>
      <c r="I44" s="2"/>
      <c r="J44" s="2"/>
      <c r="K44" s="1"/>
      <c r="L44" s="1"/>
      <c r="M44" s="4"/>
      <c r="N44" s="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31">
      <c r="A45" s="2"/>
      <c r="B45" s="2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1"/>
      <c r="R45" s="4"/>
      <c r="S45" s="4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s="2"/>
      <c r="B46" s="2"/>
      <c r="C46" s="4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A47" s="2"/>
      <c r="B47" s="2"/>
      <c r="C47" s="4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A48" s="2"/>
      <c r="B48" s="2"/>
      <c r="C48" s="4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>
      <c r="A49" s="2"/>
      <c r="B49" s="2"/>
      <c r="C49" s="4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s="2"/>
      <c r="B50" s="2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>
      <c r="A51" s="2"/>
      <c r="B51" s="2"/>
      <c r="C51" s="4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>
      <c r="A52" s="2"/>
      <c r="B52" s="2"/>
      <c r="C52" s="4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s="2"/>
      <c r="B53" s="2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>
      <c r="B122" s="2"/>
      <c r="C122" s="2"/>
      <c r="D122" s="2"/>
      <c r="E122" s="2"/>
      <c r="F122" s="2"/>
      <c r="P122" s="2"/>
      <c r="Q122" s="2"/>
      <c r="R122" s="2"/>
      <c r="S122" s="2"/>
    </row>
    <row r="123" spans="1:31">
      <c r="B123" s="2"/>
      <c r="C123" s="2"/>
      <c r="D123" s="2"/>
      <c r="E123" s="2"/>
      <c r="F123" s="2"/>
      <c r="P123" s="2"/>
      <c r="Q123" s="2"/>
      <c r="R123" s="2"/>
      <c r="S123" s="2"/>
    </row>
    <row r="124" spans="1:31">
      <c r="B124" s="2"/>
      <c r="C124" s="2"/>
      <c r="D124" s="2"/>
      <c r="E124" s="2"/>
      <c r="F124" s="2"/>
    </row>
    <row r="125" spans="1:31">
      <c r="B125" s="2"/>
      <c r="C125" s="2"/>
      <c r="D125" s="2"/>
      <c r="E125" s="2"/>
      <c r="F125" s="2"/>
    </row>
  </sheetData>
  <mergeCells count="9">
    <mergeCell ref="R5:S5"/>
    <mergeCell ref="R6:S6"/>
    <mergeCell ref="P3:S3"/>
    <mergeCell ref="C7:D7"/>
    <mergeCell ref="C8:D8"/>
    <mergeCell ref="E7:F7"/>
    <mergeCell ref="E8:F8"/>
    <mergeCell ref="P5:Q5"/>
    <mergeCell ref="P6:Q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2024-01-11T00:43:49Z</dcterms:created>
  <dcterms:modified xsi:type="dcterms:W3CDTF">2025-01-29T18:26:19Z</dcterms:modified>
</cp:coreProperties>
</file>